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15" yWindow="480" windowWidth="8565" windowHeight="8055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J79" i="1" l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I18" i="1" l="1"/>
  <c r="J18" i="1" s="1"/>
  <c r="I70" i="1" l="1"/>
  <c r="I71" i="1"/>
  <c r="I72" i="1"/>
  <c r="I73" i="1"/>
  <c r="I74" i="1"/>
  <c r="I75" i="1"/>
  <c r="I76" i="1"/>
  <c r="I77" i="1"/>
  <c r="I78" i="1"/>
  <c r="I53" i="1"/>
  <c r="I54" i="1"/>
  <c r="I45" i="1"/>
  <c r="I19" i="1"/>
  <c r="J19" i="1" s="1"/>
  <c r="I79" i="1" l="1"/>
  <c r="I51" i="1" l="1"/>
  <c r="I50" i="1"/>
  <c r="I52" i="1"/>
  <c r="I29" i="1" l="1"/>
  <c r="I30" i="1"/>
  <c r="I31" i="1"/>
  <c r="I58" i="1" l="1"/>
  <c r="I24" i="1" l="1"/>
  <c r="I25" i="1"/>
  <c r="I26" i="1"/>
  <c r="I27" i="1"/>
  <c r="I28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6" i="1"/>
  <c r="I47" i="1"/>
  <c r="I48" i="1"/>
  <c r="I49" i="1"/>
  <c r="I55" i="1"/>
  <c r="I56" i="1"/>
  <c r="I57" i="1"/>
  <c r="I59" i="1"/>
  <c r="I60" i="1"/>
  <c r="I61" i="1"/>
  <c r="I62" i="1"/>
  <c r="I63" i="1"/>
  <c r="I64" i="1"/>
  <c r="I65" i="1"/>
  <c r="I66" i="1"/>
  <c r="I67" i="1"/>
  <c r="I68" i="1"/>
  <c r="I69" i="1"/>
  <c r="I20" i="1"/>
  <c r="J20" i="1" s="1"/>
  <c r="I21" i="1"/>
  <c r="J21" i="1" s="1"/>
  <c r="I22" i="1"/>
  <c r="I23" i="1"/>
  <c r="L63" i="1"/>
  <c r="I80" i="1" l="1"/>
  <c r="J80" i="1" l="1"/>
</calcChain>
</file>

<file path=xl/sharedStrings.xml><?xml version="1.0" encoding="utf-8"?>
<sst xmlns="http://schemas.openxmlformats.org/spreadsheetml/2006/main" count="81" uniqueCount="80">
  <si>
    <t>FREEZER</t>
  </si>
  <si>
    <t>BOILER</t>
  </si>
  <si>
    <t>TORNEIRA ELÉTRICA</t>
  </si>
  <si>
    <t>FORNO ELÉTRICO</t>
  </si>
  <si>
    <t>LAVADORA DE LOUÇA</t>
  </si>
  <si>
    <t>VENTILADOR</t>
  </si>
  <si>
    <t>MICROONDAS</t>
  </si>
  <si>
    <t>FERRO DE PASSAR ROUPA</t>
  </si>
  <si>
    <t>APARELHO DE SOM</t>
  </si>
  <si>
    <t>MICROCOMPUTADOR</t>
  </si>
  <si>
    <t>CAFETEIRA ELÉTRICA</t>
  </si>
  <si>
    <t>LIQUIDIFICADOR</t>
  </si>
  <si>
    <t>SECADOR DE CABELO</t>
  </si>
  <si>
    <t>VALOR</t>
  </si>
  <si>
    <t>R$</t>
  </si>
  <si>
    <t>TOTAL</t>
  </si>
  <si>
    <t>MIXER</t>
  </si>
  <si>
    <t>GRILL ELÉTRICO</t>
  </si>
  <si>
    <t>SANDUICHEIRA ELÉTRICA</t>
  </si>
  <si>
    <t>PROCESSADOR DE ALIMENTOS</t>
  </si>
  <si>
    <t>BATEDEIRA</t>
  </si>
  <si>
    <t>PANELA ELÉTRICA</t>
  </si>
  <si>
    <t>CARREGADOR DE CELULAR</t>
  </si>
  <si>
    <t>NOTEBOOK</t>
  </si>
  <si>
    <t>ASPIRADOR DE PÓ</t>
  </si>
  <si>
    <t>FRITADEIRA ELÉTRICA</t>
  </si>
  <si>
    <t>EQUIPAMENTOS</t>
  </si>
  <si>
    <t>DVD PLAYER</t>
  </si>
  <si>
    <t>AR CONDICIONADO</t>
  </si>
  <si>
    <t>CHUVEIRO ELÉTRICO</t>
  </si>
  <si>
    <t>RÁDIO RELÓGIO</t>
  </si>
  <si>
    <t>50 a 60 litros</t>
  </si>
  <si>
    <t>100 litros</t>
  </si>
  <si>
    <t>200 a 500 litros</t>
  </si>
  <si>
    <t>1/4hp</t>
  </si>
  <si>
    <t>1/2hp</t>
  </si>
  <si>
    <t>3/4hp</t>
  </si>
  <si>
    <t>1CV</t>
  </si>
  <si>
    <t>GELADEIRA</t>
  </si>
  <si>
    <t>LÂMPADAS INCANDESCENTES</t>
  </si>
  <si>
    <t>BOMBA D'ÁGUA</t>
  </si>
  <si>
    <t>CENTRÍFUGA DE ROUPAS</t>
  </si>
  <si>
    <t>COIFA OU EXAUSTOR DE COZINHA</t>
  </si>
  <si>
    <t>CHAPINHA OU PRANCHA ALISADORA</t>
  </si>
  <si>
    <t>ESPREMEDOR DE FRUTAS</t>
  </si>
  <si>
    <t>LUMINÁRIA COM 2 LÂMPADAS FLUORESCENTES</t>
  </si>
  <si>
    <t>MÁQUINA DE COSTURA</t>
  </si>
  <si>
    <t>SECADORA DE ROUPAS</t>
  </si>
  <si>
    <t>TELEVISÃO DE TUBO</t>
  </si>
  <si>
    <t>TELEVISÃO DE LCD</t>
  </si>
  <si>
    <t>7500 btus</t>
  </si>
  <si>
    <t>10.000 btus</t>
  </si>
  <si>
    <t>12.000 btus</t>
  </si>
  <si>
    <t>15.000 btus</t>
  </si>
  <si>
    <t>18.000 btus</t>
  </si>
  <si>
    <t>TELEVISÃO DE PLASMA</t>
  </si>
  <si>
    <t>TELEVISÃO DE LED</t>
  </si>
  <si>
    <t>14''</t>
  </si>
  <si>
    <t>29''</t>
  </si>
  <si>
    <t>22''</t>
  </si>
  <si>
    <t>42''</t>
  </si>
  <si>
    <t>50''</t>
  </si>
  <si>
    <t>32''</t>
  </si>
  <si>
    <t>46''</t>
  </si>
  <si>
    <t>55''</t>
  </si>
  <si>
    <t>LÂMPADAS FLUORESCENTES COMPACTAS</t>
  </si>
  <si>
    <t>LAVADORA DE ROUPAS</t>
  </si>
  <si>
    <t>QUANTIDADE DE APARELHOS</t>
  </si>
  <si>
    <t>POTÊNCIA (WATTS)</t>
  </si>
  <si>
    <t>MINUTOS DE USO POR DIA</t>
  </si>
  <si>
    <t>DIAS DE USO    NO MÊS</t>
  </si>
  <si>
    <t>CONSUMO [kWh/mês]</t>
  </si>
  <si>
    <t>Nas células cor azul claro é somado o consumo por quantidade de aparelhos, tempo de uso e número de dias</t>
  </si>
  <si>
    <t>Nas células cor bege digite o valor da potência do seu aparelho em watts</t>
  </si>
  <si>
    <t>Nas células cor amarela o valor da potência padrão está definido em watts</t>
  </si>
  <si>
    <t>SIMULADOR DE CONSUMO DE ENERGIA</t>
  </si>
  <si>
    <t xml:space="preserve">tarifa: </t>
  </si>
  <si>
    <t>Como usar o simulador de consumo de energia elétrica</t>
  </si>
  <si>
    <t>O valor final do consumo do simulador não inclui PIS/PASEP (Programa de Integração Social e Programa de Formação do Patrimônio do Servidor Público), COFINS (Contribuição para o Financiamento da Seguridade Social), COSIP (Lei n° 13.479/02 – Institui no Município de São Paulo a Contribuição Para Custeio da Iluminação Pública), ICMS (Imposto sobre Circulação de Mercadorias e Serviços) e encargos setoriais.</t>
  </si>
  <si>
    <t>Coloque ao lado, na célula bege, o valor da tarifa residencial de baixa tensão cobrado pela sua concessionária. O valor está especificado na sua fatura.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</si>
</sst>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00"/>
    <numFmt numFmtId="165" formatCode="_-* #,##0_-;\-* #,##0_-;_-* &quot;-&quot;??_-;_-@_-"/>
    <numFmt numFmtId="166" formatCode="#,##0.0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1">
    <xf numFmtId="0" fontId="0" fillId="0" borderId="0" xfId="0"/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5" borderId="0" xfId="0" applyFill="1" applyProtection="1"/>
    <xf numFmtId="0" fontId="0" fillId="4" borderId="0" xfId="0" applyFill="1" applyBorder="1" applyAlignment="1" applyProtection="1">
      <alignment vertical="center"/>
      <protection locked="0"/>
    </xf>
    <xf numFmtId="0" fontId="0" fillId="4" borderId="0" xfId="0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left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2" fontId="6" fillId="8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3" fontId="0" fillId="11" borderId="3" xfId="0" applyNumberFormat="1" applyFill="1" applyBorder="1" applyAlignment="1" applyProtection="1">
      <alignment horizontal="center" vertical="center"/>
      <protection locked="0"/>
    </xf>
    <xf numFmtId="3" fontId="0" fillId="9" borderId="3" xfId="0" applyNumberFormat="1" applyFont="1" applyFill="1" applyBorder="1" applyAlignment="1" applyProtection="1">
      <alignment horizontal="center" vertical="center"/>
    </xf>
    <xf numFmtId="3" fontId="0" fillId="9" borderId="3" xfId="0" applyNumberFormat="1" applyFill="1" applyBorder="1" applyAlignment="1" applyProtection="1">
      <alignment horizontal="center" vertical="center"/>
    </xf>
    <xf numFmtId="0" fontId="0" fillId="4" borderId="0" xfId="0" applyFill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3" fontId="0" fillId="9" borderId="1" xfId="0" applyNumberFormat="1" applyFill="1" applyBorder="1" applyAlignment="1" applyProtection="1">
      <alignment horizontal="center" vertical="center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4" borderId="0" xfId="0" applyFont="1" applyFill="1" applyBorder="1" applyAlignment="1" applyProtection="1">
      <alignment vertical="center"/>
      <protection locked="0"/>
    </xf>
    <xf numFmtId="164" fontId="0" fillId="4" borderId="0" xfId="0" applyNumberFormat="1" applyFill="1" applyAlignment="1" applyProtection="1">
      <alignment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165" fontId="0" fillId="4" borderId="0" xfId="1" applyNumberFormat="1" applyFont="1" applyFill="1" applyAlignment="1" applyProtection="1">
      <alignment vertical="center"/>
      <protection locked="0"/>
    </xf>
    <xf numFmtId="165" fontId="0" fillId="4" borderId="0" xfId="0" applyNumberFormat="1" applyFill="1" applyAlignment="1" applyProtection="1">
      <alignment vertical="center"/>
      <protection locked="0"/>
    </xf>
    <xf numFmtId="0" fontId="3" fillId="4" borderId="0" xfId="0" applyFont="1" applyFill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5" fontId="3" fillId="4" borderId="0" xfId="0" applyNumberFormat="1" applyFont="1" applyFill="1" applyAlignment="1" applyProtection="1">
      <alignment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4" fontId="10" fillId="4" borderId="0" xfId="0" applyNumberFormat="1" applyFont="1" applyFill="1" applyAlignment="1" applyProtection="1">
      <alignment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2" fontId="2" fillId="4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2" fontId="0" fillId="6" borderId="1" xfId="0" applyNumberFormat="1" applyFill="1" applyBorder="1" applyAlignment="1" applyProtection="1">
      <alignment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</xf>
    <xf numFmtId="2" fontId="6" fillId="8" borderId="1" xfId="0" applyNumberFormat="1" applyFont="1" applyFill="1" applyBorder="1" applyAlignment="1" applyProtection="1">
      <alignment horizontal="center" vertical="center"/>
      <protection locked="0"/>
    </xf>
    <xf numFmtId="166" fontId="1" fillId="11" borderId="11" xfId="0" applyNumberFormat="1" applyFont="1" applyFill="1" applyBorder="1" applyAlignment="1" applyProtection="1">
      <alignment vertical="center"/>
      <protection locked="0"/>
    </xf>
    <xf numFmtId="0" fontId="1" fillId="11" borderId="2" xfId="0" applyFont="1" applyFill="1" applyBorder="1" applyAlignment="1" applyProtection="1">
      <alignment vertical="center" wrapText="1"/>
    </xf>
    <xf numFmtId="0" fontId="1" fillId="11" borderId="3" xfId="0" applyFont="1" applyFill="1" applyBorder="1" applyAlignment="1" applyProtection="1">
      <alignment horizontal="center" vertical="center" wrapText="1"/>
    </xf>
    <xf numFmtId="166" fontId="1" fillId="11" borderId="7" xfId="0" applyNumberFormat="1" applyFont="1" applyFill="1" applyBorder="1" applyAlignment="1" applyProtection="1">
      <alignment vertical="center" wrapText="1"/>
    </xf>
    <xf numFmtId="166" fontId="1" fillId="11" borderId="5" xfId="0" applyNumberFormat="1" applyFont="1" applyFill="1" applyBorder="1" applyAlignment="1" applyProtection="1">
      <alignment vertical="center" wrapText="1"/>
    </xf>
    <xf numFmtId="166" fontId="1" fillId="11" borderId="10" xfId="0" applyNumberFormat="1" applyFont="1" applyFill="1" applyBorder="1" applyAlignment="1" applyProtection="1">
      <alignment vertical="center"/>
    </xf>
    <xf numFmtId="3" fontId="0" fillId="7" borderId="8" xfId="0" applyNumberFormat="1" applyFill="1" applyBorder="1" applyAlignment="1" applyProtection="1">
      <alignment horizontal="center" vertical="center"/>
      <protection locked="0"/>
    </xf>
    <xf numFmtId="3" fontId="0" fillId="7" borderId="4" xfId="0" applyNumberFormat="1" applyFill="1" applyBorder="1" applyAlignment="1" applyProtection="1">
      <alignment horizontal="center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7" borderId="12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4" xfId="0" applyFill="1" applyBorder="1" applyAlignment="1" applyProtection="1">
      <alignment horizontal="left" vertical="center"/>
      <protection locked="0"/>
    </xf>
    <xf numFmtId="0" fontId="0" fillId="7" borderId="8" xfId="0" applyNumberFormat="1" applyFill="1" applyBorder="1" applyAlignment="1" applyProtection="1">
      <alignment horizontal="center" vertical="center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0" fontId="0" fillId="7" borderId="8" xfId="0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3" fillId="3" borderId="8" xfId="0" applyFont="1" applyFill="1" applyBorder="1" applyAlignment="1" applyProtection="1">
      <alignment horizontal="center" vertical="center"/>
      <protection locked="0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3" fillId="3" borderId="4" xfId="0" applyFont="1" applyFill="1" applyBorder="1" applyAlignment="1" applyProtection="1">
      <alignment horizontal="center" vertical="center"/>
      <protection locked="0"/>
    </xf>
    <xf numFmtId="0" fontId="1" fillId="11" borderId="12" xfId="0" applyFont="1" applyFill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 applyProtection="1">
      <alignment horizontal="center" vertical="center" wrapText="1"/>
      <protection locked="0"/>
    </xf>
    <xf numFmtId="0" fontId="1" fillId="11" borderId="13" xfId="0" applyFont="1" applyFill="1" applyBorder="1" applyAlignment="1" applyProtection="1">
      <alignment horizontal="center" vertical="center" wrapText="1"/>
      <protection locked="0"/>
    </xf>
    <xf numFmtId="0" fontId="1" fillId="11" borderId="6" xfId="0" applyFont="1" applyFill="1" applyBorder="1" applyAlignment="1" applyProtection="1">
      <alignment horizontal="center" vertical="center" wrapText="1"/>
      <protection locked="0"/>
    </xf>
    <xf numFmtId="0" fontId="1" fillId="10" borderId="12" xfId="0" applyFont="1" applyFill="1" applyBorder="1" applyAlignment="1" applyProtection="1">
      <alignment horizontal="center" vertical="center" wrapText="1"/>
      <protection locked="0"/>
    </xf>
    <xf numFmtId="0" fontId="1" fillId="10" borderId="10" xfId="0" applyFont="1" applyFill="1" applyBorder="1" applyAlignment="1" applyProtection="1">
      <alignment horizontal="center" vertical="center" wrapText="1"/>
      <protection locked="0"/>
    </xf>
    <xf numFmtId="0" fontId="1" fillId="10" borderId="5" xfId="0" applyFont="1" applyFill="1" applyBorder="1" applyAlignment="1" applyProtection="1">
      <alignment horizontal="center" vertical="center" wrapText="1"/>
      <protection locked="0"/>
    </xf>
    <xf numFmtId="0" fontId="1" fillId="10" borderId="13" xfId="0" applyFont="1" applyFill="1" applyBorder="1" applyAlignment="1" applyProtection="1">
      <alignment horizontal="center" vertical="center" wrapText="1"/>
      <protection locked="0"/>
    </xf>
    <xf numFmtId="0" fontId="1" fillId="10" borderId="0" xfId="0" applyFont="1" applyFill="1" applyBorder="1" applyAlignment="1" applyProtection="1">
      <alignment horizontal="center" vertical="center" wrapText="1"/>
      <protection locked="0"/>
    </xf>
    <xf numFmtId="0" fontId="1" fillId="10" borderId="6" xfId="0" applyFont="1" applyFill="1" applyBorder="1" applyAlignment="1" applyProtection="1">
      <alignment horizontal="center" vertical="center" wrapText="1"/>
      <protection locked="0"/>
    </xf>
    <xf numFmtId="0" fontId="1" fillId="6" borderId="12" xfId="0" applyFont="1" applyFill="1" applyBorder="1" applyAlignment="1" applyProtection="1">
      <alignment horizontal="center" vertical="center" wrapText="1"/>
      <protection locked="0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0" fontId="1" fillId="6" borderId="5" xfId="0" applyFont="1" applyFill="1" applyBorder="1" applyAlignment="1" applyProtection="1">
      <alignment horizontal="center" vertical="center" wrapText="1"/>
      <protection locked="0"/>
    </xf>
    <xf numFmtId="0" fontId="1" fillId="6" borderId="13" xfId="0" applyFont="1" applyFill="1" applyBorder="1" applyAlignment="1" applyProtection="1">
      <alignment horizontal="center" vertical="center" wrapText="1"/>
      <protection locked="0"/>
    </xf>
    <xf numFmtId="0" fontId="1" fillId="6" borderId="0" xfId="0" applyFont="1" applyFill="1" applyBorder="1" applyAlignment="1" applyProtection="1">
      <alignment horizontal="center" vertical="center" wrapText="1"/>
      <protection locked="0"/>
    </xf>
    <xf numFmtId="0" fontId="1" fillId="6" borderId="6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12" fillId="3" borderId="12" xfId="0" applyFont="1" applyFill="1" applyBorder="1" applyAlignment="1" applyProtection="1">
      <alignment horizontal="center" vertical="center" wrapText="1"/>
      <protection locked="0"/>
    </xf>
    <xf numFmtId="0" fontId="12" fillId="3" borderId="10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0" fillId="7" borderId="2" xfId="0" applyFill="1" applyBorder="1" applyAlignment="1" applyProtection="1">
      <alignment horizontal="left" vertical="center"/>
      <protection locked="0"/>
    </xf>
    <xf numFmtId="0" fontId="0" fillId="7" borderId="15" xfId="0" applyFill="1" applyBorder="1" applyAlignment="1" applyProtection="1">
      <alignment horizontal="left"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7" borderId="12" xfId="0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0" xfId="0" applyFill="1" applyBorder="1" applyAlignment="1" applyProtection="1">
      <alignment horizontal="center" vertical="center"/>
      <protection locked="0"/>
    </xf>
    <xf numFmtId="0" fontId="0" fillId="7" borderId="0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3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1" fillId="8" borderId="12" xfId="0" applyFont="1" applyFill="1" applyBorder="1" applyAlignment="1" applyProtection="1">
      <alignment horizontal="center" vertical="center" wrapText="1"/>
      <protection locked="0"/>
    </xf>
    <xf numFmtId="0" fontId="1" fillId="8" borderId="10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0" fontId="1" fillId="8" borderId="13" xfId="0" applyFont="1" applyFill="1" applyBorder="1" applyAlignment="1" applyProtection="1">
      <alignment horizontal="center" vertical="center" wrapText="1"/>
      <protection locked="0"/>
    </xf>
    <xf numFmtId="0" fontId="1" fillId="8" borderId="0" xfId="0" applyFont="1" applyFill="1" applyBorder="1" applyAlignment="1" applyProtection="1">
      <alignment horizontal="center" vertical="center" wrapText="1"/>
      <protection locked="0"/>
    </xf>
    <xf numFmtId="0" fontId="1" fillId="8" borderId="6" xfId="0" applyFont="1" applyFill="1" applyBorder="1" applyAlignment="1" applyProtection="1">
      <alignment horizontal="center" vertical="center" wrapText="1"/>
      <protection locked="0"/>
    </xf>
    <xf numFmtId="0" fontId="1" fillId="8" borderId="14" xfId="0" applyFont="1" applyFill="1" applyBorder="1" applyAlignment="1" applyProtection="1">
      <alignment horizontal="center" vertical="center" wrapText="1"/>
      <protection locked="0"/>
    </xf>
    <xf numFmtId="0" fontId="1" fillId="8" borderId="11" xfId="0" applyFont="1" applyFill="1" applyBorder="1" applyAlignment="1" applyProtection="1">
      <alignment horizontal="center" vertical="center" wrapText="1"/>
      <protection locked="0"/>
    </xf>
    <xf numFmtId="0" fontId="1" fillId="8" borderId="7" xfId="0" applyFont="1" applyFill="1" applyBorder="1" applyAlignment="1" applyProtection="1">
      <alignment horizontal="center" vertical="center" wrapText="1"/>
      <protection locked="0"/>
    </xf>
    <xf numFmtId="0" fontId="0" fillId="7" borderId="10" xfId="0" applyFill="1" applyBorder="1" applyAlignment="1" applyProtection="1">
      <alignment horizontal="left" vertical="center"/>
      <protection locked="0"/>
    </xf>
    <xf numFmtId="0" fontId="0" fillId="7" borderId="5" xfId="0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horizontal="left" vertical="center"/>
      <protection locked="0"/>
    </xf>
    <xf numFmtId="0" fontId="0" fillId="7" borderId="7" xfId="0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5"/>
  <sheetViews>
    <sheetView tabSelected="1" topLeftCell="A61" zoomScale="85" zoomScaleNormal="85" workbookViewId="0">
      <selection activeCell="N16" sqref="N16"/>
    </sheetView>
  </sheetViews>
  <sheetFormatPr defaultRowHeight="15" x14ac:dyDescent="0.25"/>
  <cols>
    <col min="1" max="1" width="11.5703125" style="33" customWidth="1"/>
    <col min="2" max="2" width="33.140625" style="47" customWidth="1"/>
    <col min="3" max="4" width="12.28515625" style="33" customWidth="1"/>
    <col min="5" max="5" width="11" style="48" customWidth="1"/>
    <col min="6" max="6" width="12.85546875" style="33" bestFit="1" customWidth="1"/>
    <col min="7" max="7" width="17.28515625" style="48" customWidth="1"/>
    <col min="8" max="8" width="13.5703125" style="48" bestFit="1" customWidth="1"/>
    <col min="9" max="9" width="12.7109375" style="48" customWidth="1"/>
    <col min="10" max="10" width="12" style="33" customWidth="1"/>
    <col min="11" max="11" width="15.140625" style="33" bestFit="1" customWidth="1"/>
    <col min="12" max="12" width="9.85546875" style="33" bestFit="1" customWidth="1"/>
    <col min="13" max="13" width="9.5703125" style="33" bestFit="1" customWidth="1"/>
    <col min="14" max="16384" width="9.140625" style="33"/>
  </cols>
  <sheetData>
    <row r="1" spans="1:23" ht="15" customHeight="1" x14ac:dyDescent="0.25">
      <c r="A1" s="8"/>
      <c r="B1" s="9"/>
      <c r="C1" s="8"/>
      <c r="D1" s="8"/>
      <c r="E1" s="23"/>
      <c r="F1" s="8"/>
      <c r="G1" s="23"/>
      <c r="H1" s="23"/>
      <c r="I1" s="23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ht="28.5" customHeight="1" x14ac:dyDescent="0.25">
      <c r="A2" s="8"/>
      <c r="B2" s="80" t="s">
        <v>77</v>
      </c>
      <c r="C2" s="81"/>
      <c r="D2" s="81"/>
      <c r="E2" s="81"/>
      <c r="F2" s="81"/>
      <c r="G2" s="81"/>
      <c r="H2" s="81"/>
      <c r="I2" s="81"/>
      <c r="J2" s="8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23" ht="15" customHeight="1" x14ac:dyDescent="0.25">
      <c r="A3" s="8"/>
      <c r="B3" s="83" t="s">
        <v>73</v>
      </c>
      <c r="C3" s="84"/>
      <c r="D3" s="87" t="s">
        <v>74</v>
      </c>
      <c r="E3" s="88"/>
      <c r="F3" s="88"/>
      <c r="G3" s="89"/>
      <c r="H3" s="93" t="s">
        <v>72</v>
      </c>
      <c r="I3" s="94"/>
      <c r="J3" s="9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5" customHeight="1" x14ac:dyDescent="0.25">
      <c r="A4" s="8"/>
      <c r="B4" s="85"/>
      <c r="C4" s="86"/>
      <c r="D4" s="90"/>
      <c r="E4" s="91"/>
      <c r="F4" s="91"/>
      <c r="G4" s="92"/>
      <c r="H4" s="96"/>
      <c r="I4" s="97"/>
      <c r="J4" s="9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5" customHeight="1" x14ac:dyDescent="0.25">
      <c r="A5" s="8"/>
      <c r="B5" s="85"/>
      <c r="C5" s="86"/>
      <c r="D5" s="90"/>
      <c r="E5" s="91"/>
      <c r="F5" s="91"/>
      <c r="G5" s="92"/>
      <c r="H5" s="96"/>
      <c r="I5" s="97"/>
      <c r="J5" s="9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</row>
    <row r="6" spans="1:23" ht="15" customHeight="1" x14ac:dyDescent="0.25">
      <c r="A6" s="8"/>
      <c r="B6" s="85"/>
      <c r="C6" s="86"/>
      <c r="D6" s="90"/>
      <c r="E6" s="91"/>
      <c r="F6" s="91"/>
      <c r="G6" s="92"/>
      <c r="H6" s="96"/>
      <c r="I6" s="97"/>
      <c r="J6" s="9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15" customHeight="1" x14ac:dyDescent="0.25">
      <c r="A7" s="8"/>
      <c r="B7" s="128" t="s">
        <v>78</v>
      </c>
      <c r="C7" s="129"/>
      <c r="D7" s="129"/>
      <c r="E7" s="129"/>
      <c r="F7" s="129"/>
      <c r="G7" s="129"/>
      <c r="H7" s="129"/>
      <c r="I7" s="129"/>
      <c r="J7" s="130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</row>
    <row r="8" spans="1:23" ht="15" customHeight="1" x14ac:dyDescent="0.25">
      <c r="A8" s="8"/>
      <c r="B8" s="131"/>
      <c r="C8" s="132"/>
      <c r="D8" s="132"/>
      <c r="E8" s="132"/>
      <c r="F8" s="132"/>
      <c r="G8" s="132"/>
      <c r="H8" s="132"/>
      <c r="I8" s="132"/>
      <c r="J8" s="133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5" customHeight="1" x14ac:dyDescent="0.25">
      <c r="A9" s="8"/>
      <c r="B9" s="131"/>
      <c r="C9" s="132"/>
      <c r="D9" s="132"/>
      <c r="E9" s="132"/>
      <c r="F9" s="132"/>
      <c r="G9" s="132"/>
      <c r="H9" s="132"/>
      <c r="I9" s="132"/>
      <c r="J9" s="133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3" ht="15" customHeight="1" x14ac:dyDescent="0.25">
      <c r="A10" s="8"/>
      <c r="B10" s="134"/>
      <c r="C10" s="135"/>
      <c r="D10" s="135"/>
      <c r="E10" s="135"/>
      <c r="F10" s="135"/>
      <c r="G10" s="135"/>
      <c r="H10" s="135"/>
      <c r="I10" s="135"/>
      <c r="J10" s="136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5" customHeight="1" x14ac:dyDescent="0.25">
      <c r="A11" s="8"/>
      <c r="B11" s="24"/>
      <c r="C11" s="24"/>
      <c r="D11" s="24"/>
      <c r="E11" s="24"/>
      <c r="F11" s="24"/>
      <c r="G11" s="24"/>
      <c r="H11" s="24"/>
      <c r="I11" s="24"/>
      <c r="J11" s="24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</row>
    <row r="12" spans="1:23" ht="15" customHeight="1" x14ac:dyDescent="0.25">
      <c r="A12" s="8"/>
      <c r="B12" s="104" t="s">
        <v>79</v>
      </c>
      <c r="C12" s="105"/>
      <c r="D12" s="105"/>
      <c r="E12" s="105"/>
      <c r="F12" s="105"/>
      <c r="G12" s="105"/>
      <c r="H12" s="55"/>
      <c r="I12" s="59"/>
      <c r="J12" s="5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3" ht="15" customHeight="1" x14ac:dyDescent="0.25">
      <c r="A13" s="8"/>
      <c r="B13" s="106"/>
      <c r="C13" s="107"/>
      <c r="D13" s="107"/>
      <c r="E13" s="107"/>
      <c r="F13" s="107"/>
      <c r="G13" s="107"/>
      <c r="H13" s="56" t="s">
        <v>76</v>
      </c>
      <c r="I13" s="54">
        <v>0</v>
      </c>
      <c r="J13" s="5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</row>
    <row r="14" spans="1:23" ht="15" customHeight="1" x14ac:dyDescent="0.25">
      <c r="A14" s="8"/>
      <c r="B14" s="24"/>
      <c r="C14" s="24"/>
      <c r="D14" s="24"/>
      <c r="E14" s="24"/>
      <c r="F14" s="24"/>
      <c r="G14" s="24"/>
      <c r="H14" s="24"/>
      <c r="I14" s="24"/>
      <c r="J14" s="24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</row>
    <row r="15" spans="1:23" ht="29.25" customHeight="1" x14ac:dyDescent="0.25">
      <c r="A15" s="8"/>
      <c r="B15" s="99" t="s">
        <v>75</v>
      </c>
      <c r="C15" s="100"/>
      <c r="D15" s="100"/>
      <c r="E15" s="100"/>
      <c r="F15" s="100"/>
      <c r="G15" s="100"/>
      <c r="H15" s="100"/>
      <c r="I15" s="100"/>
      <c r="J15" s="101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</row>
    <row r="16" spans="1:23" ht="18.75" customHeight="1" x14ac:dyDescent="0.25">
      <c r="A16" s="5"/>
      <c r="B16" s="108" t="s">
        <v>26</v>
      </c>
      <c r="C16" s="108"/>
      <c r="D16" s="109"/>
      <c r="E16" s="102" t="s">
        <v>68</v>
      </c>
      <c r="F16" s="102" t="s">
        <v>67</v>
      </c>
      <c r="G16" s="102" t="s">
        <v>69</v>
      </c>
      <c r="H16" s="102" t="s">
        <v>70</v>
      </c>
      <c r="I16" s="102" t="s">
        <v>71</v>
      </c>
      <c r="J16" s="32" t="s">
        <v>13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5" customHeight="1" x14ac:dyDescent="0.25">
      <c r="A17" s="8"/>
      <c r="B17" s="110"/>
      <c r="C17" s="110"/>
      <c r="D17" s="111"/>
      <c r="E17" s="103"/>
      <c r="F17" s="103"/>
      <c r="G17" s="103"/>
      <c r="H17" s="103"/>
      <c r="I17" s="103"/>
      <c r="J17" s="12" t="s">
        <v>14</v>
      </c>
      <c r="K17" s="8"/>
      <c r="L17" s="8"/>
      <c r="M17" s="8"/>
      <c r="N17" s="5"/>
      <c r="O17" s="8"/>
      <c r="P17" s="8"/>
      <c r="Q17" s="8"/>
      <c r="R17" s="8"/>
      <c r="S17" s="8"/>
      <c r="T17" s="8"/>
      <c r="U17" s="8"/>
      <c r="V17" s="8"/>
      <c r="W17" s="8"/>
    </row>
    <row r="18" spans="1:23" ht="21" customHeight="1" x14ac:dyDescent="0.25">
      <c r="A18" s="8"/>
      <c r="B18" s="77" t="s">
        <v>8</v>
      </c>
      <c r="C18" s="78"/>
      <c r="D18" s="79"/>
      <c r="E18" s="20"/>
      <c r="F18" s="10"/>
      <c r="G18" s="10"/>
      <c r="H18" s="10"/>
      <c r="I18" s="52">
        <f t="shared" ref="I18:I23" si="0">(F18*((E18/1000)*G18*H18)/60)</f>
        <v>0</v>
      </c>
      <c r="J18" s="49">
        <f>(I18*I$13)</f>
        <v>0</v>
      </c>
      <c r="K18" s="8"/>
      <c r="L18" s="8"/>
      <c r="M18" s="8"/>
      <c r="N18" s="5"/>
      <c r="O18" s="8"/>
      <c r="P18" s="8"/>
      <c r="Q18" s="8"/>
      <c r="R18" s="8"/>
      <c r="S18" s="8"/>
      <c r="T18" s="8"/>
      <c r="U18" s="8"/>
      <c r="V18" s="8"/>
      <c r="W18" s="8"/>
    </row>
    <row r="19" spans="1:23" ht="18" customHeight="1" x14ac:dyDescent="0.25">
      <c r="A19" s="8"/>
      <c r="B19" s="112" t="s">
        <v>28</v>
      </c>
      <c r="C19" s="60" t="s">
        <v>50</v>
      </c>
      <c r="D19" s="61"/>
      <c r="E19" s="21">
        <v>1000</v>
      </c>
      <c r="F19" s="11"/>
      <c r="G19" s="10"/>
      <c r="H19" s="11"/>
      <c r="I19" s="52">
        <f t="shared" si="0"/>
        <v>0</v>
      </c>
      <c r="J19" s="49">
        <f>(I19*I$13)</f>
        <v>0</v>
      </c>
      <c r="K19" s="8"/>
      <c r="L19" s="8"/>
      <c r="M19" s="8"/>
      <c r="N19" s="5"/>
      <c r="O19" s="8"/>
      <c r="P19" s="8"/>
      <c r="Q19" s="8"/>
      <c r="R19" s="8"/>
      <c r="S19" s="8"/>
      <c r="T19" s="8"/>
      <c r="U19" s="8"/>
      <c r="V19" s="8"/>
      <c r="W19" s="8"/>
    </row>
    <row r="20" spans="1:23" ht="18" customHeight="1" x14ac:dyDescent="0.25">
      <c r="A20" s="1"/>
      <c r="B20" s="113"/>
      <c r="C20" s="60" t="s">
        <v>51</v>
      </c>
      <c r="D20" s="61"/>
      <c r="E20" s="21">
        <v>1350</v>
      </c>
      <c r="F20" s="11"/>
      <c r="G20" s="10"/>
      <c r="H20" s="11"/>
      <c r="I20" s="52">
        <f t="shared" si="0"/>
        <v>0</v>
      </c>
      <c r="J20" s="49">
        <f t="shared" ref="J20:J79" si="1">(I20*I$13)</f>
        <v>0</v>
      </c>
      <c r="K20" s="8"/>
      <c r="L20" s="8"/>
      <c r="M20" s="8"/>
      <c r="N20" s="5"/>
      <c r="O20" s="8"/>
      <c r="P20" s="8"/>
      <c r="Q20" s="8"/>
      <c r="R20" s="8"/>
      <c r="S20" s="8"/>
      <c r="T20" s="8"/>
      <c r="U20" s="8"/>
      <c r="V20" s="8"/>
      <c r="W20" s="8"/>
    </row>
    <row r="21" spans="1:23" ht="18" customHeight="1" x14ac:dyDescent="0.25">
      <c r="A21" s="8"/>
      <c r="B21" s="113"/>
      <c r="C21" s="60" t="s">
        <v>52</v>
      </c>
      <c r="D21" s="61"/>
      <c r="E21" s="21">
        <v>1450</v>
      </c>
      <c r="F21" s="11"/>
      <c r="G21" s="10"/>
      <c r="H21" s="11"/>
      <c r="I21" s="52">
        <f t="shared" si="0"/>
        <v>0</v>
      </c>
      <c r="J21" s="49">
        <f t="shared" si="1"/>
        <v>0</v>
      </c>
      <c r="K21" s="8"/>
      <c r="L21" s="8"/>
      <c r="M21" s="8"/>
      <c r="N21" s="5"/>
      <c r="O21" s="8"/>
      <c r="P21" s="8"/>
      <c r="Q21" s="8"/>
      <c r="R21" s="8"/>
      <c r="S21" s="8"/>
      <c r="T21" s="8"/>
      <c r="U21" s="8"/>
      <c r="V21" s="8"/>
      <c r="W21" s="8"/>
    </row>
    <row r="22" spans="1:23" ht="18" customHeight="1" x14ac:dyDescent="0.25">
      <c r="A22" s="1"/>
      <c r="B22" s="113"/>
      <c r="C22" s="60" t="s">
        <v>53</v>
      </c>
      <c r="D22" s="61"/>
      <c r="E22" s="21">
        <v>2000</v>
      </c>
      <c r="F22" s="11"/>
      <c r="G22" s="10"/>
      <c r="H22" s="11"/>
      <c r="I22" s="52">
        <f t="shared" si="0"/>
        <v>0</v>
      </c>
      <c r="J22" s="49">
        <f t="shared" si="1"/>
        <v>0</v>
      </c>
      <c r="K22" s="8"/>
      <c r="L22" s="8"/>
      <c r="M22" s="8"/>
      <c r="N22" s="5"/>
      <c r="O22" s="8"/>
      <c r="P22" s="8"/>
      <c r="Q22" s="8"/>
      <c r="R22" s="8"/>
      <c r="S22" s="8"/>
      <c r="T22" s="8"/>
      <c r="U22" s="8"/>
      <c r="V22" s="8"/>
      <c r="W22" s="8"/>
    </row>
    <row r="23" spans="1:23" ht="18" customHeight="1" x14ac:dyDescent="0.25">
      <c r="A23" s="2"/>
      <c r="B23" s="114"/>
      <c r="C23" s="60" t="s">
        <v>54</v>
      </c>
      <c r="D23" s="61"/>
      <c r="E23" s="21">
        <v>2100</v>
      </c>
      <c r="F23" s="11"/>
      <c r="G23" s="10"/>
      <c r="H23" s="11"/>
      <c r="I23" s="52">
        <f t="shared" si="0"/>
        <v>0</v>
      </c>
      <c r="J23" s="49">
        <f t="shared" si="1"/>
        <v>0</v>
      </c>
      <c r="K23" s="8"/>
      <c r="L23" s="8"/>
      <c r="M23" s="8"/>
      <c r="N23" s="5"/>
      <c r="O23" s="8"/>
      <c r="P23" s="8"/>
      <c r="Q23" s="8"/>
      <c r="R23" s="8"/>
      <c r="S23" s="8"/>
      <c r="T23" s="8"/>
      <c r="U23" s="8"/>
      <c r="V23" s="8"/>
      <c r="W23" s="8"/>
    </row>
    <row r="24" spans="1:23" x14ac:dyDescent="0.25">
      <c r="A24" s="5"/>
      <c r="B24" s="77" t="s">
        <v>24</v>
      </c>
      <c r="C24" s="78"/>
      <c r="D24" s="79"/>
      <c r="E24" s="20"/>
      <c r="F24" s="11"/>
      <c r="G24" s="10"/>
      <c r="H24" s="11"/>
      <c r="I24" s="52">
        <f t="shared" ref="I24:I79" si="2">(F24*((E24/1000)*G24*H24)/60)</f>
        <v>0</v>
      </c>
      <c r="J24" s="49">
        <f t="shared" si="1"/>
        <v>0</v>
      </c>
      <c r="K24" s="8"/>
      <c r="L24" s="8"/>
      <c r="M24" s="8"/>
      <c r="N24" s="34"/>
      <c r="O24" s="8"/>
      <c r="P24" s="8"/>
      <c r="Q24" s="8"/>
      <c r="R24" s="8"/>
      <c r="S24" s="8"/>
      <c r="T24" s="8"/>
      <c r="U24" s="8"/>
      <c r="V24" s="8"/>
      <c r="W24" s="8"/>
    </row>
    <row r="25" spans="1:23" x14ac:dyDescent="0.25">
      <c r="A25" s="5"/>
      <c r="B25" s="62" t="s">
        <v>20</v>
      </c>
      <c r="C25" s="63"/>
      <c r="D25" s="64"/>
      <c r="E25" s="20"/>
      <c r="F25" s="11"/>
      <c r="G25" s="10"/>
      <c r="H25" s="11"/>
      <c r="I25" s="52">
        <f t="shared" si="2"/>
        <v>0</v>
      </c>
      <c r="J25" s="49">
        <f t="shared" si="1"/>
        <v>0</v>
      </c>
      <c r="K25" s="8"/>
      <c r="L25" s="8"/>
      <c r="M25" s="8"/>
      <c r="N25" s="5"/>
      <c r="O25" s="8"/>
      <c r="P25" s="8"/>
      <c r="Q25" s="8"/>
      <c r="R25" s="8"/>
      <c r="S25" s="8"/>
      <c r="T25" s="8"/>
      <c r="U25" s="8"/>
      <c r="V25" s="8"/>
      <c r="W25" s="8"/>
    </row>
    <row r="26" spans="1:23" x14ac:dyDescent="0.25">
      <c r="A26" s="13"/>
      <c r="B26" s="67" t="s">
        <v>1</v>
      </c>
      <c r="C26" s="65" t="s">
        <v>31</v>
      </c>
      <c r="D26" s="66"/>
      <c r="E26" s="22">
        <v>1500</v>
      </c>
      <c r="F26" s="11"/>
      <c r="G26" s="10"/>
      <c r="H26" s="11"/>
      <c r="I26" s="52">
        <f t="shared" si="2"/>
        <v>0</v>
      </c>
      <c r="J26" s="49">
        <f t="shared" si="1"/>
        <v>0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</row>
    <row r="27" spans="1:23" x14ac:dyDescent="0.25">
      <c r="A27" s="5"/>
      <c r="B27" s="68"/>
      <c r="C27" s="65" t="s">
        <v>32</v>
      </c>
      <c r="D27" s="66"/>
      <c r="E27" s="22">
        <v>2030</v>
      </c>
      <c r="F27" s="11"/>
      <c r="G27" s="10"/>
      <c r="H27" s="11"/>
      <c r="I27" s="52">
        <f t="shared" si="2"/>
        <v>0</v>
      </c>
      <c r="J27" s="49">
        <f t="shared" si="1"/>
        <v>0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</row>
    <row r="28" spans="1:23" x14ac:dyDescent="0.25">
      <c r="A28" s="5"/>
      <c r="B28" s="69"/>
      <c r="C28" s="65" t="s">
        <v>33</v>
      </c>
      <c r="D28" s="66"/>
      <c r="E28" s="22">
        <v>3000</v>
      </c>
      <c r="F28" s="11"/>
      <c r="G28" s="10"/>
      <c r="H28" s="11"/>
      <c r="I28" s="52">
        <f t="shared" si="2"/>
        <v>0</v>
      </c>
      <c r="J28" s="49">
        <f t="shared" si="1"/>
        <v>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</row>
    <row r="29" spans="1:23" x14ac:dyDescent="0.25">
      <c r="A29" s="5"/>
      <c r="B29" s="70" t="s">
        <v>40</v>
      </c>
      <c r="C29" s="73" t="s">
        <v>34</v>
      </c>
      <c r="D29" s="74"/>
      <c r="E29" s="22">
        <v>187</v>
      </c>
      <c r="F29" s="11"/>
      <c r="G29" s="10"/>
      <c r="H29" s="11"/>
      <c r="I29" s="52">
        <f t="shared" si="2"/>
        <v>0</v>
      </c>
      <c r="J29" s="49">
        <f t="shared" si="1"/>
        <v>0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23" x14ac:dyDescent="0.25">
      <c r="A30" s="5"/>
      <c r="B30" s="71"/>
      <c r="C30" s="73" t="s">
        <v>35</v>
      </c>
      <c r="D30" s="74"/>
      <c r="E30" s="22">
        <v>373</v>
      </c>
      <c r="F30" s="11"/>
      <c r="G30" s="10"/>
      <c r="H30" s="11"/>
      <c r="I30" s="52">
        <f t="shared" si="2"/>
        <v>0</v>
      </c>
      <c r="J30" s="49">
        <f t="shared" si="1"/>
        <v>0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</row>
    <row r="31" spans="1:23" x14ac:dyDescent="0.25">
      <c r="A31" s="5"/>
      <c r="B31" s="71"/>
      <c r="C31" s="73" t="s">
        <v>36</v>
      </c>
      <c r="D31" s="74"/>
      <c r="E31" s="22">
        <v>560</v>
      </c>
      <c r="F31" s="11"/>
      <c r="G31" s="10"/>
      <c r="H31" s="11"/>
      <c r="I31" s="52">
        <f t="shared" si="2"/>
        <v>0</v>
      </c>
      <c r="J31" s="49">
        <f t="shared" si="1"/>
        <v>0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</row>
    <row r="32" spans="1:23" ht="14.25" customHeight="1" x14ac:dyDescent="0.25">
      <c r="A32" s="5"/>
      <c r="B32" s="72"/>
      <c r="C32" s="75" t="s">
        <v>37</v>
      </c>
      <c r="D32" s="76"/>
      <c r="E32" s="22">
        <v>750</v>
      </c>
      <c r="F32" s="11"/>
      <c r="G32" s="10"/>
      <c r="H32" s="11"/>
      <c r="I32" s="52">
        <f t="shared" si="2"/>
        <v>0</v>
      </c>
      <c r="J32" s="49">
        <f t="shared" si="1"/>
        <v>0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</row>
    <row r="33" spans="1:23" x14ac:dyDescent="0.25">
      <c r="A33" s="5"/>
      <c r="B33" s="77" t="s">
        <v>10</v>
      </c>
      <c r="C33" s="78"/>
      <c r="D33" s="79"/>
      <c r="E33" s="20"/>
      <c r="F33" s="11"/>
      <c r="G33" s="10"/>
      <c r="H33" s="11"/>
      <c r="I33" s="52">
        <f t="shared" si="2"/>
        <v>0</v>
      </c>
      <c r="J33" s="49">
        <f t="shared" si="1"/>
        <v>0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</row>
    <row r="34" spans="1:23" x14ac:dyDescent="0.25">
      <c r="A34" s="5"/>
      <c r="B34" s="62" t="s">
        <v>22</v>
      </c>
      <c r="C34" s="63"/>
      <c r="D34" s="64"/>
      <c r="E34" s="20"/>
      <c r="F34" s="11"/>
      <c r="G34" s="10"/>
      <c r="H34" s="11"/>
      <c r="I34" s="52">
        <f t="shared" si="2"/>
        <v>0</v>
      </c>
      <c r="J34" s="49">
        <f t="shared" si="1"/>
        <v>0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</row>
    <row r="35" spans="1:23" x14ac:dyDescent="0.25">
      <c r="A35" s="6"/>
      <c r="B35" s="77" t="s">
        <v>41</v>
      </c>
      <c r="C35" s="78"/>
      <c r="D35" s="79"/>
      <c r="E35" s="20"/>
      <c r="F35" s="11"/>
      <c r="G35" s="10"/>
      <c r="H35" s="11"/>
      <c r="I35" s="52">
        <f t="shared" si="2"/>
        <v>0</v>
      </c>
      <c r="J35" s="49">
        <f t="shared" si="1"/>
        <v>0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</row>
    <row r="36" spans="1:23" x14ac:dyDescent="0.25">
      <c r="A36" s="5"/>
      <c r="B36" s="62" t="s">
        <v>43</v>
      </c>
      <c r="C36" s="63"/>
      <c r="D36" s="64"/>
      <c r="E36" s="20"/>
      <c r="F36" s="11"/>
      <c r="G36" s="10"/>
      <c r="H36" s="11"/>
      <c r="I36" s="52">
        <f t="shared" si="2"/>
        <v>0</v>
      </c>
      <c r="J36" s="49">
        <f t="shared" si="1"/>
        <v>0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</row>
    <row r="37" spans="1:23" x14ac:dyDescent="0.25">
      <c r="A37" s="5"/>
      <c r="B37" s="77" t="s">
        <v>29</v>
      </c>
      <c r="C37" s="78"/>
      <c r="D37" s="79"/>
      <c r="E37" s="20"/>
      <c r="F37" s="11"/>
      <c r="G37" s="10"/>
      <c r="H37" s="11"/>
      <c r="I37" s="52">
        <f t="shared" si="2"/>
        <v>0</v>
      </c>
      <c r="J37" s="49">
        <f t="shared" si="1"/>
        <v>0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3" x14ac:dyDescent="0.25">
      <c r="A38" s="5"/>
      <c r="B38" s="62" t="s">
        <v>42</v>
      </c>
      <c r="C38" s="63"/>
      <c r="D38" s="64"/>
      <c r="E38" s="20"/>
      <c r="F38" s="11"/>
      <c r="G38" s="10"/>
      <c r="H38" s="11"/>
      <c r="I38" s="52">
        <f t="shared" si="2"/>
        <v>0</v>
      </c>
      <c r="J38" s="49">
        <f t="shared" si="1"/>
        <v>0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3" x14ac:dyDescent="0.25">
      <c r="A39" s="5"/>
      <c r="B39" s="77" t="s">
        <v>27</v>
      </c>
      <c r="C39" s="78"/>
      <c r="D39" s="79"/>
      <c r="E39" s="20"/>
      <c r="F39" s="11"/>
      <c r="G39" s="10"/>
      <c r="H39" s="11"/>
      <c r="I39" s="52">
        <f t="shared" si="2"/>
        <v>0</v>
      </c>
      <c r="J39" s="49">
        <f t="shared" si="1"/>
        <v>0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x14ac:dyDescent="0.25">
      <c r="A40" s="5"/>
      <c r="B40" s="62" t="s">
        <v>44</v>
      </c>
      <c r="C40" s="63"/>
      <c r="D40" s="64"/>
      <c r="E40" s="20"/>
      <c r="F40" s="11"/>
      <c r="G40" s="10"/>
      <c r="H40" s="11"/>
      <c r="I40" s="52">
        <f t="shared" si="2"/>
        <v>0</v>
      </c>
      <c r="J40" s="49">
        <f t="shared" si="1"/>
        <v>0</v>
      </c>
      <c r="K40" s="8"/>
      <c r="L40" s="8"/>
      <c r="M40" s="35"/>
      <c r="N40" s="8"/>
      <c r="O40" s="8"/>
      <c r="P40" s="8"/>
      <c r="Q40" s="8"/>
      <c r="R40" s="8"/>
      <c r="S40" s="8"/>
      <c r="T40" s="8"/>
      <c r="U40" s="8"/>
      <c r="V40" s="8"/>
      <c r="W40" s="8"/>
    </row>
    <row r="41" spans="1:23" x14ac:dyDescent="0.25">
      <c r="A41" s="5"/>
      <c r="B41" s="77" t="s">
        <v>7</v>
      </c>
      <c r="C41" s="78"/>
      <c r="D41" s="79"/>
      <c r="E41" s="20"/>
      <c r="F41" s="11"/>
      <c r="G41" s="10"/>
      <c r="H41" s="11"/>
      <c r="I41" s="52">
        <f t="shared" si="2"/>
        <v>0</v>
      </c>
      <c r="J41" s="49">
        <f t="shared" si="1"/>
        <v>0</v>
      </c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3" x14ac:dyDescent="0.25">
      <c r="A42" s="5"/>
      <c r="B42" s="62" t="s">
        <v>3</v>
      </c>
      <c r="C42" s="63"/>
      <c r="D42" s="64"/>
      <c r="E42" s="20"/>
      <c r="F42" s="11"/>
      <c r="G42" s="10"/>
      <c r="H42" s="11"/>
      <c r="I42" s="52">
        <f t="shared" si="2"/>
        <v>0</v>
      </c>
      <c r="J42" s="49">
        <f t="shared" si="1"/>
        <v>0</v>
      </c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3" x14ac:dyDescent="0.25">
      <c r="A43" s="5"/>
      <c r="B43" s="77" t="s">
        <v>0</v>
      </c>
      <c r="C43" s="78"/>
      <c r="D43" s="79"/>
      <c r="E43" s="20"/>
      <c r="F43" s="11"/>
      <c r="G43" s="10"/>
      <c r="H43" s="11"/>
      <c r="I43" s="52">
        <f t="shared" si="2"/>
        <v>0</v>
      </c>
      <c r="J43" s="49">
        <f t="shared" si="1"/>
        <v>0</v>
      </c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</row>
    <row r="44" spans="1:23" x14ac:dyDescent="0.25">
      <c r="A44" s="5"/>
      <c r="B44" s="62" t="s">
        <v>25</v>
      </c>
      <c r="C44" s="63"/>
      <c r="D44" s="64"/>
      <c r="E44" s="20"/>
      <c r="F44" s="11"/>
      <c r="G44" s="10"/>
      <c r="H44" s="11"/>
      <c r="I44" s="52">
        <f t="shared" si="2"/>
        <v>0</v>
      </c>
      <c r="J44" s="49">
        <f t="shared" si="1"/>
        <v>0</v>
      </c>
      <c r="K44" s="36"/>
      <c r="L44" s="8"/>
      <c r="M44" s="37"/>
      <c r="N44" s="38"/>
      <c r="O44" s="8"/>
      <c r="P44" s="8"/>
      <c r="Q44" s="8"/>
      <c r="R44" s="8"/>
      <c r="S44" s="8"/>
      <c r="T44" s="8"/>
      <c r="U44" s="8"/>
      <c r="V44" s="8"/>
      <c r="W44" s="8"/>
    </row>
    <row r="45" spans="1:23" x14ac:dyDescent="0.25">
      <c r="A45" s="5"/>
      <c r="B45" s="29" t="s">
        <v>38</v>
      </c>
      <c r="C45" s="30"/>
      <c r="D45" s="31"/>
      <c r="E45" s="20"/>
      <c r="F45" s="11"/>
      <c r="G45" s="10"/>
      <c r="H45" s="11"/>
      <c r="I45" s="52">
        <f t="shared" si="2"/>
        <v>0</v>
      </c>
      <c r="J45" s="49">
        <f t="shared" si="1"/>
        <v>0</v>
      </c>
      <c r="K45" s="36"/>
      <c r="L45" s="8"/>
      <c r="M45" s="37"/>
      <c r="N45" s="38"/>
      <c r="O45" s="8"/>
      <c r="P45" s="8"/>
      <c r="Q45" s="8"/>
      <c r="R45" s="8"/>
      <c r="S45" s="8"/>
      <c r="T45" s="8"/>
      <c r="U45" s="8"/>
      <c r="V45" s="8"/>
      <c r="W45" s="8"/>
    </row>
    <row r="46" spans="1:23" x14ac:dyDescent="0.25">
      <c r="A46" s="5"/>
      <c r="B46" s="62" t="s">
        <v>17</v>
      </c>
      <c r="C46" s="137"/>
      <c r="D46" s="138"/>
      <c r="E46" s="20"/>
      <c r="F46" s="11"/>
      <c r="G46" s="10"/>
      <c r="H46" s="11"/>
      <c r="I46" s="52">
        <f t="shared" si="2"/>
        <v>0</v>
      </c>
      <c r="J46" s="49">
        <f t="shared" si="1"/>
        <v>0</v>
      </c>
      <c r="K46" s="36"/>
      <c r="L46" s="8"/>
      <c r="M46" s="37"/>
      <c r="N46" s="38"/>
      <c r="O46" s="8"/>
      <c r="P46" s="8"/>
      <c r="Q46" s="8"/>
      <c r="R46" s="8"/>
      <c r="S46" s="8"/>
      <c r="T46" s="8"/>
      <c r="U46" s="8"/>
      <c r="V46" s="8"/>
      <c r="W46" s="8"/>
    </row>
    <row r="47" spans="1:23" x14ac:dyDescent="0.25">
      <c r="A47" s="5"/>
      <c r="B47" s="67" t="s">
        <v>39</v>
      </c>
      <c r="C47" s="126"/>
      <c r="D47" s="126"/>
      <c r="E47" s="25">
        <v>40</v>
      </c>
      <c r="F47" s="11"/>
      <c r="G47" s="10"/>
      <c r="H47" s="11"/>
      <c r="I47" s="52">
        <f t="shared" si="2"/>
        <v>0</v>
      </c>
      <c r="J47" s="49">
        <f t="shared" si="1"/>
        <v>0</v>
      </c>
      <c r="K47" s="36"/>
      <c r="L47" s="8"/>
      <c r="M47" s="37"/>
      <c r="N47" s="38"/>
      <c r="O47" s="8"/>
      <c r="P47" s="8"/>
      <c r="Q47" s="8"/>
      <c r="R47" s="8"/>
      <c r="S47" s="8"/>
      <c r="T47" s="8"/>
      <c r="U47" s="8"/>
      <c r="V47" s="8"/>
      <c r="W47" s="8"/>
    </row>
    <row r="48" spans="1:23" s="40" customFormat="1" x14ac:dyDescent="0.25">
      <c r="A48" s="7"/>
      <c r="B48" s="68"/>
      <c r="C48" s="127"/>
      <c r="D48" s="127"/>
      <c r="E48" s="25">
        <v>60</v>
      </c>
      <c r="F48" s="11"/>
      <c r="G48" s="10"/>
      <c r="H48" s="11"/>
      <c r="I48" s="52">
        <f t="shared" si="2"/>
        <v>0</v>
      </c>
      <c r="J48" s="49">
        <f t="shared" si="1"/>
        <v>0</v>
      </c>
      <c r="K48" s="39"/>
      <c r="L48" s="39"/>
      <c r="M48" s="37"/>
      <c r="N48" s="38"/>
      <c r="O48" s="39"/>
      <c r="P48" s="39"/>
      <c r="Q48" s="39"/>
      <c r="R48" s="39"/>
      <c r="S48" s="39"/>
      <c r="T48" s="39"/>
      <c r="U48" s="39"/>
      <c r="V48" s="39"/>
      <c r="W48" s="39"/>
    </row>
    <row r="49" spans="1:23" s="40" customFormat="1" x14ac:dyDescent="0.25">
      <c r="A49" s="7"/>
      <c r="B49" s="69"/>
      <c r="C49" s="127"/>
      <c r="D49" s="127"/>
      <c r="E49" s="25">
        <v>100</v>
      </c>
      <c r="F49" s="11"/>
      <c r="G49" s="10"/>
      <c r="H49" s="11"/>
      <c r="I49" s="52">
        <f t="shared" si="2"/>
        <v>0</v>
      </c>
      <c r="J49" s="49">
        <f t="shared" si="1"/>
        <v>0</v>
      </c>
      <c r="K49" s="39"/>
      <c r="L49" s="39"/>
      <c r="M49" s="41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s="40" customFormat="1" x14ac:dyDescent="0.25">
      <c r="A50" s="7"/>
      <c r="B50" s="119" t="s">
        <v>45</v>
      </c>
      <c r="C50" s="121"/>
      <c r="D50" s="121"/>
      <c r="E50" s="25">
        <v>20</v>
      </c>
      <c r="F50" s="11"/>
      <c r="G50" s="10"/>
      <c r="H50" s="11"/>
      <c r="I50" s="52">
        <f t="shared" si="2"/>
        <v>0</v>
      </c>
      <c r="J50" s="49">
        <f t="shared" si="1"/>
        <v>0</v>
      </c>
      <c r="K50" s="39"/>
      <c r="L50" s="39"/>
      <c r="M50" s="41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s="40" customFormat="1" x14ac:dyDescent="0.25">
      <c r="A51" s="7"/>
      <c r="B51" s="120"/>
      <c r="C51" s="122"/>
      <c r="D51" s="122"/>
      <c r="E51" s="25">
        <v>40</v>
      </c>
      <c r="F51" s="11"/>
      <c r="G51" s="10"/>
      <c r="H51" s="11"/>
      <c r="I51" s="52">
        <f t="shared" si="2"/>
        <v>0</v>
      </c>
      <c r="J51" s="49">
        <f t="shared" si="1"/>
        <v>0</v>
      </c>
      <c r="K51" s="39"/>
      <c r="L51" s="39"/>
      <c r="M51" s="41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s="40" customFormat="1" x14ac:dyDescent="0.25">
      <c r="A52" s="7"/>
      <c r="B52" s="123" t="s">
        <v>65</v>
      </c>
      <c r="C52" s="17"/>
      <c r="D52" s="18"/>
      <c r="E52" s="25">
        <v>15</v>
      </c>
      <c r="F52" s="11"/>
      <c r="G52" s="10"/>
      <c r="H52" s="11"/>
      <c r="I52" s="52">
        <f t="shared" si="2"/>
        <v>0</v>
      </c>
      <c r="J52" s="49">
        <f t="shared" si="1"/>
        <v>0</v>
      </c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s="40" customFormat="1" x14ac:dyDescent="0.25">
      <c r="A53" s="7"/>
      <c r="B53" s="124"/>
      <c r="C53" s="16"/>
      <c r="D53" s="16"/>
      <c r="E53" s="25">
        <v>20</v>
      </c>
      <c r="F53" s="11"/>
      <c r="G53" s="10"/>
      <c r="H53" s="11"/>
      <c r="I53" s="52">
        <f t="shared" si="2"/>
        <v>0</v>
      </c>
      <c r="J53" s="49">
        <f t="shared" si="1"/>
        <v>0</v>
      </c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s="40" customFormat="1" x14ac:dyDescent="0.25">
      <c r="A54" s="7"/>
      <c r="B54" s="125"/>
      <c r="C54" s="19"/>
      <c r="D54" s="15"/>
      <c r="E54" s="25">
        <v>25</v>
      </c>
      <c r="F54" s="11"/>
      <c r="G54" s="10"/>
      <c r="H54" s="11"/>
      <c r="I54" s="52">
        <f t="shared" si="2"/>
        <v>0</v>
      </c>
      <c r="J54" s="49">
        <f t="shared" si="1"/>
        <v>0</v>
      </c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x14ac:dyDescent="0.25">
      <c r="A55" s="5"/>
      <c r="B55" s="72" t="s">
        <v>4</v>
      </c>
      <c r="C55" s="139"/>
      <c r="D55" s="140"/>
      <c r="E55" s="20"/>
      <c r="F55" s="11"/>
      <c r="G55" s="10"/>
      <c r="H55" s="11"/>
      <c r="I55" s="52">
        <f t="shared" si="2"/>
        <v>0</v>
      </c>
      <c r="J55" s="49">
        <f t="shared" si="1"/>
        <v>0</v>
      </c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1:23" x14ac:dyDescent="0.25">
      <c r="A56" s="5"/>
      <c r="B56" s="77" t="s">
        <v>66</v>
      </c>
      <c r="C56" s="78"/>
      <c r="D56" s="79"/>
      <c r="E56" s="20"/>
      <c r="F56" s="11"/>
      <c r="G56" s="10"/>
      <c r="H56" s="11"/>
      <c r="I56" s="52">
        <f t="shared" si="2"/>
        <v>0</v>
      </c>
      <c r="J56" s="49">
        <f t="shared" si="1"/>
        <v>0</v>
      </c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1:23" x14ac:dyDescent="0.25">
      <c r="A57" s="5"/>
      <c r="B57" s="62" t="s">
        <v>11</v>
      </c>
      <c r="C57" s="63"/>
      <c r="D57" s="64"/>
      <c r="E57" s="20"/>
      <c r="F57" s="11"/>
      <c r="G57" s="10"/>
      <c r="H57" s="11"/>
      <c r="I57" s="52">
        <f t="shared" si="2"/>
        <v>0</v>
      </c>
      <c r="J57" s="49">
        <f t="shared" si="1"/>
        <v>0</v>
      </c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1:23" x14ac:dyDescent="0.25">
      <c r="A58" s="5"/>
      <c r="B58" s="29" t="s">
        <v>46</v>
      </c>
      <c r="C58" s="30"/>
      <c r="D58" s="31"/>
      <c r="E58" s="20"/>
      <c r="F58" s="11"/>
      <c r="G58" s="10"/>
      <c r="H58" s="11"/>
      <c r="I58" s="52">
        <f t="shared" si="2"/>
        <v>0</v>
      </c>
      <c r="J58" s="49">
        <f t="shared" si="1"/>
        <v>0</v>
      </c>
      <c r="K58" s="42"/>
      <c r="L58" s="42"/>
      <c r="M58" s="42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1:23" x14ac:dyDescent="0.25">
      <c r="A59" s="5"/>
      <c r="B59" s="62" t="s">
        <v>9</v>
      </c>
      <c r="C59" s="63"/>
      <c r="D59" s="64"/>
      <c r="E59" s="20"/>
      <c r="F59" s="11"/>
      <c r="G59" s="10"/>
      <c r="H59" s="11"/>
      <c r="I59" s="52">
        <f t="shared" si="2"/>
        <v>0</v>
      </c>
      <c r="J59" s="49">
        <f t="shared" si="1"/>
        <v>0</v>
      </c>
      <c r="K59" s="42"/>
      <c r="L59" s="42"/>
      <c r="M59" s="42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1:23" x14ac:dyDescent="0.25">
      <c r="A60" s="5"/>
      <c r="B60" s="77" t="s">
        <v>6</v>
      </c>
      <c r="C60" s="78"/>
      <c r="D60" s="79"/>
      <c r="E60" s="20"/>
      <c r="F60" s="11"/>
      <c r="G60" s="10"/>
      <c r="H60" s="11"/>
      <c r="I60" s="52">
        <f t="shared" si="2"/>
        <v>0</v>
      </c>
      <c r="J60" s="49">
        <f t="shared" si="1"/>
        <v>0</v>
      </c>
      <c r="K60" s="42"/>
      <c r="L60" s="42"/>
      <c r="M60" s="42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1:23" x14ac:dyDescent="0.25">
      <c r="A61" s="5"/>
      <c r="B61" s="62" t="s">
        <v>16</v>
      </c>
      <c r="C61" s="63"/>
      <c r="D61" s="64"/>
      <c r="E61" s="20"/>
      <c r="F61" s="11"/>
      <c r="G61" s="10"/>
      <c r="H61" s="11"/>
      <c r="I61" s="52">
        <f t="shared" si="2"/>
        <v>0</v>
      </c>
      <c r="J61" s="49">
        <f t="shared" si="1"/>
        <v>0</v>
      </c>
      <c r="K61" s="42"/>
      <c r="L61" s="43">
        <v>582399.85</v>
      </c>
      <c r="M61" s="42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1:23" x14ac:dyDescent="0.25">
      <c r="A62" s="5"/>
      <c r="B62" s="77" t="s">
        <v>23</v>
      </c>
      <c r="C62" s="78"/>
      <c r="D62" s="79"/>
      <c r="E62" s="20"/>
      <c r="F62" s="11"/>
      <c r="G62" s="10"/>
      <c r="H62" s="50"/>
      <c r="I62" s="52">
        <f t="shared" si="2"/>
        <v>0</v>
      </c>
      <c r="J62" s="49">
        <f t="shared" si="1"/>
        <v>0</v>
      </c>
      <c r="K62" s="42"/>
      <c r="L62" s="42">
        <v>40</v>
      </c>
      <c r="M62" s="42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1:23" x14ac:dyDescent="0.25">
      <c r="A63" s="5"/>
      <c r="B63" s="62" t="s">
        <v>21</v>
      </c>
      <c r="C63" s="63"/>
      <c r="D63" s="64"/>
      <c r="E63" s="20"/>
      <c r="F63" s="11"/>
      <c r="G63" s="10"/>
      <c r="H63" s="50"/>
      <c r="I63" s="52">
        <f t="shared" si="2"/>
        <v>0</v>
      </c>
      <c r="J63" s="49">
        <f t="shared" si="1"/>
        <v>0</v>
      </c>
      <c r="K63" s="42"/>
      <c r="L63" s="42">
        <f>L61/L62</f>
        <v>14559.99625</v>
      </c>
      <c r="M63" s="42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1:23" x14ac:dyDescent="0.25">
      <c r="A64" s="5"/>
      <c r="B64" s="77" t="s">
        <v>19</v>
      </c>
      <c r="C64" s="78"/>
      <c r="D64" s="79"/>
      <c r="E64" s="20"/>
      <c r="F64" s="11"/>
      <c r="G64" s="10"/>
      <c r="H64" s="50"/>
      <c r="I64" s="52">
        <f t="shared" si="2"/>
        <v>0</v>
      </c>
      <c r="J64" s="49">
        <f t="shared" si="1"/>
        <v>0</v>
      </c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</row>
    <row r="65" spans="1:23" x14ac:dyDescent="0.25">
      <c r="A65" s="5"/>
      <c r="B65" s="62" t="s">
        <v>18</v>
      </c>
      <c r="C65" s="63"/>
      <c r="D65" s="64"/>
      <c r="E65" s="20"/>
      <c r="F65" s="11"/>
      <c r="G65" s="10"/>
      <c r="H65" s="50"/>
      <c r="I65" s="52">
        <f t="shared" si="2"/>
        <v>0</v>
      </c>
      <c r="J65" s="49">
        <f t="shared" si="1"/>
        <v>0</v>
      </c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</row>
    <row r="66" spans="1:23" x14ac:dyDescent="0.25">
      <c r="A66" s="5"/>
      <c r="B66" s="77" t="s">
        <v>12</v>
      </c>
      <c r="C66" s="78"/>
      <c r="D66" s="79"/>
      <c r="E66" s="20"/>
      <c r="F66" s="11"/>
      <c r="G66" s="10"/>
      <c r="H66" s="50"/>
      <c r="I66" s="52">
        <f t="shared" si="2"/>
        <v>0</v>
      </c>
      <c r="J66" s="49">
        <f t="shared" si="1"/>
        <v>0</v>
      </c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</row>
    <row r="67" spans="1:23" x14ac:dyDescent="0.25">
      <c r="A67" s="5"/>
      <c r="B67" s="62" t="s">
        <v>47</v>
      </c>
      <c r="C67" s="63"/>
      <c r="D67" s="64"/>
      <c r="E67" s="20"/>
      <c r="F67" s="11"/>
      <c r="G67" s="10"/>
      <c r="H67" s="50"/>
      <c r="I67" s="52">
        <f t="shared" si="2"/>
        <v>0</v>
      </c>
      <c r="J67" s="49">
        <f t="shared" si="1"/>
        <v>0</v>
      </c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</row>
    <row r="68" spans="1:23" x14ac:dyDescent="0.25">
      <c r="A68" s="5"/>
      <c r="B68" s="77" t="s">
        <v>2</v>
      </c>
      <c r="C68" s="78"/>
      <c r="D68" s="79"/>
      <c r="E68" s="20"/>
      <c r="F68" s="11"/>
      <c r="G68" s="10"/>
      <c r="H68" s="50"/>
      <c r="I68" s="52">
        <f t="shared" si="2"/>
        <v>0</v>
      </c>
      <c r="J68" s="49">
        <f t="shared" si="1"/>
        <v>0</v>
      </c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</row>
    <row r="69" spans="1:23" x14ac:dyDescent="0.25">
      <c r="A69" s="5"/>
      <c r="B69" s="26" t="s">
        <v>30</v>
      </c>
      <c r="C69" s="27"/>
      <c r="D69" s="28"/>
      <c r="E69" s="20"/>
      <c r="F69" s="11"/>
      <c r="G69" s="10"/>
      <c r="H69" s="50"/>
      <c r="I69" s="52">
        <f t="shared" si="2"/>
        <v>0</v>
      </c>
      <c r="J69" s="49">
        <f t="shared" si="1"/>
        <v>0</v>
      </c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</row>
    <row r="70" spans="1:23" ht="15" customHeight="1" x14ac:dyDescent="0.25">
      <c r="A70" s="5"/>
      <c r="B70" s="116" t="s">
        <v>48</v>
      </c>
      <c r="C70" s="65" t="s">
        <v>57</v>
      </c>
      <c r="D70" s="66"/>
      <c r="E70" s="22">
        <v>70</v>
      </c>
      <c r="F70" s="11"/>
      <c r="G70" s="10"/>
      <c r="H70" s="50"/>
      <c r="I70" s="52">
        <f t="shared" si="2"/>
        <v>0</v>
      </c>
      <c r="J70" s="49">
        <f t="shared" si="1"/>
        <v>0</v>
      </c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23" ht="15" customHeight="1" x14ac:dyDescent="0.25">
      <c r="A71" s="5"/>
      <c r="B71" s="116"/>
      <c r="C71" s="65" t="s">
        <v>58</v>
      </c>
      <c r="D71" s="66"/>
      <c r="E71" s="22">
        <v>110</v>
      </c>
      <c r="F71" s="11"/>
      <c r="G71" s="10"/>
      <c r="H71" s="50"/>
      <c r="I71" s="52">
        <f t="shared" si="2"/>
        <v>0</v>
      </c>
      <c r="J71" s="49">
        <f t="shared" si="1"/>
        <v>0</v>
      </c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1:23" ht="15" customHeight="1" x14ac:dyDescent="0.25">
      <c r="A72" s="5"/>
      <c r="B72" s="117" t="s">
        <v>49</v>
      </c>
      <c r="C72" s="65" t="s">
        <v>59</v>
      </c>
      <c r="D72" s="66"/>
      <c r="E72" s="22">
        <v>75</v>
      </c>
      <c r="F72" s="11"/>
      <c r="G72" s="10"/>
      <c r="H72" s="50"/>
      <c r="I72" s="52">
        <f t="shared" si="2"/>
        <v>0</v>
      </c>
      <c r="J72" s="49">
        <f t="shared" si="1"/>
        <v>0</v>
      </c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1:23" ht="15" customHeight="1" x14ac:dyDescent="0.25">
      <c r="A73" s="5"/>
      <c r="B73" s="118"/>
      <c r="C73" s="65" t="s">
        <v>60</v>
      </c>
      <c r="D73" s="66"/>
      <c r="E73" s="22">
        <v>250</v>
      </c>
      <c r="F73" s="11"/>
      <c r="G73" s="10"/>
      <c r="H73" s="50"/>
      <c r="I73" s="52">
        <f t="shared" si="2"/>
        <v>0</v>
      </c>
      <c r="J73" s="49">
        <f t="shared" si="1"/>
        <v>0</v>
      </c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1:23" ht="15" customHeight="1" x14ac:dyDescent="0.25">
      <c r="A74" s="5"/>
      <c r="B74" s="115" t="s">
        <v>55</v>
      </c>
      <c r="C74" s="65" t="s">
        <v>60</v>
      </c>
      <c r="D74" s="66"/>
      <c r="E74" s="22">
        <v>320</v>
      </c>
      <c r="F74" s="11"/>
      <c r="G74" s="10"/>
      <c r="H74" s="50"/>
      <c r="I74" s="52">
        <f t="shared" si="2"/>
        <v>0</v>
      </c>
      <c r="J74" s="49">
        <f t="shared" si="1"/>
        <v>0</v>
      </c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</row>
    <row r="75" spans="1:23" ht="15" customHeight="1" x14ac:dyDescent="0.25">
      <c r="A75" s="5"/>
      <c r="B75" s="115"/>
      <c r="C75" s="65" t="s">
        <v>61</v>
      </c>
      <c r="D75" s="66"/>
      <c r="E75" s="22">
        <v>585</v>
      </c>
      <c r="F75" s="11"/>
      <c r="G75" s="10"/>
      <c r="H75" s="50"/>
      <c r="I75" s="52">
        <f t="shared" si="2"/>
        <v>0</v>
      </c>
      <c r="J75" s="49">
        <f t="shared" si="1"/>
        <v>0</v>
      </c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</row>
    <row r="76" spans="1:23" ht="15" customHeight="1" x14ac:dyDescent="0.25">
      <c r="A76" s="5"/>
      <c r="B76" s="115" t="s">
        <v>56</v>
      </c>
      <c r="C76" s="65" t="s">
        <v>62</v>
      </c>
      <c r="D76" s="66"/>
      <c r="E76" s="22">
        <v>95</v>
      </c>
      <c r="F76" s="11"/>
      <c r="G76" s="10"/>
      <c r="H76" s="50"/>
      <c r="I76" s="52">
        <f t="shared" si="2"/>
        <v>0</v>
      </c>
      <c r="J76" s="49">
        <f t="shared" si="1"/>
        <v>0</v>
      </c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</row>
    <row r="77" spans="1:23" ht="15" customHeight="1" x14ac:dyDescent="0.25">
      <c r="A77" s="5"/>
      <c r="B77" s="115"/>
      <c r="C77" s="65" t="s">
        <v>63</v>
      </c>
      <c r="D77" s="66"/>
      <c r="E77" s="22">
        <v>175</v>
      </c>
      <c r="F77" s="11"/>
      <c r="G77" s="10"/>
      <c r="H77" s="50"/>
      <c r="I77" s="52">
        <f t="shared" si="2"/>
        <v>0</v>
      </c>
      <c r="J77" s="49">
        <f t="shared" si="1"/>
        <v>0</v>
      </c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</row>
    <row r="78" spans="1:23" ht="15" customHeight="1" x14ac:dyDescent="0.25">
      <c r="A78" s="5"/>
      <c r="B78" s="115"/>
      <c r="C78" s="65" t="s">
        <v>64</v>
      </c>
      <c r="D78" s="66"/>
      <c r="E78" s="22">
        <v>260</v>
      </c>
      <c r="F78" s="11"/>
      <c r="G78" s="10"/>
      <c r="H78" s="50"/>
      <c r="I78" s="52">
        <f t="shared" si="2"/>
        <v>0</v>
      </c>
      <c r="J78" s="49">
        <f t="shared" si="1"/>
        <v>0</v>
      </c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</row>
    <row r="79" spans="1:23" x14ac:dyDescent="0.25">
      <c r="A79" s="5"/>
      <c r="B79" s="62" t="s">
        <v>5</v>
      </c>
      <c r="C79" s="63"/>
      <c r="D79" s="64"/>
      <c r="E79" s="20"/>
      <c r="F79" s="11"/>
      <c r="G79" s="10"/>
      <c r="H79" s="50"/>
      <c r="I79" s="52">
        <f t="shared" si="2"/>
        <v>0</v>
      </c>
      <c r="J79" s="49">
        <f t="shared" si="1"/>
        <v>0</v>
      </c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</row>
    <row r="80" spans="1:23" ht="18.75" x14ac:dyDescent="0.25">
      <c r="A80" s="8"/>
      <c r="B80" s="9"/>
      <c r="C80" s="8"/>
      <c r="D80" s="8"/>
      <c r="E80" s="23"/>
      <c r="F80" s="8"/>
      <c r="G80" s="23"/>
      <c r="H80" s="51" t="s">
        <v>15</v>
      </c>
      <c r="I80" s="53">
        <f>SUM(I18:I79)</f>
        <v>0</v>
      </c>
      <c r="J80" s="14">
        <f>SUM(J18:J79)</f>
        <v>0</v>
      </c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</row>
    <row r="81" spans="1:23" x14ac:dyDescent="0.25">
      <c r="A81" s="42"/>
      <c r="B81" s="44"/>
      <c r="C81" s="42"/>
      <c r="D81" s="42"/>
      <c r="E81" s="45"/>
      <c r="F81" s="42"/>
      <c r="G81" s="45"/>
      <c r="H81" s="45"/>
      <c r="I81" s="45"/>
      <c r="J81" s="42"/>
      <c r="K81" s="42"/>
      <c r="L81" s="4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</row>
    <row r="82" spans="1:23" x14ac:dyDescent="0.25">
      <c r="A82" s="42"/>
      <c r="B82" s="44"/>
      <c r="C82" s="42"/>
      <c r="D82" s="42"/>
      <c r="E82" s="46"/>
      <c r="F82" s="42"/>
      <c r="G82" s="45"/>
      <c r="H82" s="45"/>
      <c r="I82" s="45"/>
      <c r="J82" s="42"/>
      <c r="K82" s="42"/>
      <c r="L82" s="4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</row>
    <row r="83" spans="1:23" x14ac:dyDescent="0.25">
      <c r="A83" s="42"/>
      <c r="B83" s="44"/>
      <c r="C83" s="42"/>
      <c r="D83" s="42"/>
      <c r="E83" s="45"/>
      <c r="F83" s="42"/>
      <c r="G83" s="45"/>
      <c r="H83" s="45"/>
      <c r="I83" s="45"/>
      <c r="J83" s="42"/>
      <c r="K83" s="42"/>
      <c r="L83" s="4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1:23" x14ac:dyDescent="0.25">
      <c r="A84" s="42"/>
      <c r="B84" s="44"/>
      <c r="C84" s="42"/>
      <c r="D84" s="42"/>
      <c r="E84" s="45"/>
      <c r="F84" s="42"/>
      <c r="G84" s="45"/>
      <c r="H84" s="45"/>
      <c r="I84" s="45"/>
      <c r="J84" s="42"/>
      <c r="K84" s="42"/>
      <c r="L84" s="4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1:23" x14ac:dyDescent="0.25">
      <c r="A85" s="42"/>
      <c r="B85" s="44"/>
      <c r="C85" s="42"/>
      <c r="D85" s="42"/>
      <c r="E85" s="45"/>
      <c r="F85" s="42"/>
      <c r="G85" s="45"/>
      <c r="H85" s="45"/>
      <c r="I85" s="45"/>
      <c r="J85" s="42"/>
      <c r="K85" s="42"/>
      <c r="L85" s="4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1:23" x14ac:dyDescent="0.25">
      <c r="A86" s="42"/>
      <c r="B86" s="44"/>
      <c r="C86" s="42"/>
      <c r="D86" s="42"/>
      <c r="E86" s="45"/>
      <c r="F86" s="42"/>
      <c r="G86" s="45"/>
      <c r="H86" s="45"/>
      <c r="I86" s="45"/>
      <c r="J86" s="42"/>
      <c r="K86" s="42"/>
      <c r="L86" s="4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1:23" x14ac:dyDescent="0.25">
      <c r="A87" s="42"/>
      <c r="B87" s="44"/>
      <c r="C87" s="42"/>
      <c r="D87" s="42"/>
      <c r="E87" s="45"/>
      <c r="F87" s="42"/>
      <c r="G87" s="45"/>
      <c r="H87" s="45"/>
      <c r="I87" s="45"/>
      <c r="J87" s="42"/>
      <c r="K87" s="42"/>
      <c r="L87" s="4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1:23" x14ac:dyDescent="0.25">
      <c r="A88" s="8"/>
      <c r="B88" s="9"/>
      <c r="C88" s="8"/>
      <c r="D88" s="8"/>
      <c r="E88" s="23"/>
      <c r="F88" s="8"/>
      <c r="G88" s="23"/>
      <c r="H88" s="23"/>
      <c r="I88" s="23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1:23" x14ac:dyDescent="0.25">
      <c r="A89" s="8"/>
      <c r="B89" s="9"/>
      <c r="C89" s="8"/>
      <c r="D89" s="8"/>
      <c r="E89" s="23"/>
      <c r="F89" s="8"/>
      <c r="G89" s="23"/>
      <c r="H89" s="23"/>
      <c r="I89" s="23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1:23" x14ac:dyDescent="0.25">
      <c r="A90" s="8"/>
      <c r="B90" s="9"/>
      <c r="C90" s="8"/>
      <c r="D90" s="8"/>
      <c r="E90" s="23"/>
      <c r="F90" s="8"/>
      <c r="G90" s="23"/>
      <c r="H90" s="23"/>
      <c r="I90" s="23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1:23" x14ac:dyDescent="0.25">
      <c r="A91" s="8"/>
      <c r="B91" s="9"/>
      <c r="C91" s="8"/>
      <c r="D91" s="8"/>
      <c r="E91" s="23"/>
      <c r="F91" s="8"/>
      <c r="G91" s="23"/>
      <c r="H91" s="23"/>
      <c r="I91" s="23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1:23" x14ac:dyDescent="0.25">
      <c r="A92" s="8"/>
      <c r="B92" s="9"/>
      <c r="C92" s="8"/>
      <c r="D92" s="8"/>
      <c r="E92" s="23"/>
      <c r="F92" s="8"/>
      <c r="G92" s="23"/>
      <c r="H92" s="23"/>
      <c r="I92" s="23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1:23" x14ac:dyDescent="0.25">
      <c r="A93" s="8"/>
      <c r="B93" s="9"/>
      <c r="C93" s="8"/>
      <c r="D93" s="8"/>
      <c r="E93" s="23"/>
      <c r="F93" s="8"/>
      <c r="G93" s="23"/>
      <c r="H93" s="23"/>
      <c r="I93" s="23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</row>
    <row r="94" spans="1:23" x14ac:dyDescent="0.25">
      <c r="A94" s="8"/>
      <c r="B94" s="9"/>
      <c r="C94" s="8"/>
      <c r="D94" s="8"/>
      <c r="E94" s="23"/>
      <c r="F94" s="8"/>
      <c r="G94" s="23"/>
      <c r="H94" s="23"/>
      <c r="I94" s="23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</row>
    <row r="95" spans="1:23" x14ac:dyDescent="0.25">
      <c r="A95" s="8"/>
      <c r="B95" s="9"/>
      <c r="C95" s="8"/>
      <c r="D95" s="8"/>
      <c r="E95" s="23"/>
      <c r="F95" s="8"/>
      <c r="G95" s="23"/>
      <c r="H95" s="23"/>
      <c r="I95" s="23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</row>
    <row r="96" spans="1:23" x14ac:dyDescent="0.25">
      <c r="A96" s="8"/>
      <c r="B96" s="9"/>
      <c r="C96" s="8"/>
      <c r="D96" s="8"/>
      <c r="E96" s="23"/>
      <c r="F96" s="8"/>
      <c r="G96" s="23"/>
      <c r="H96" s="23"/>
      <c r="I96" s="23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</row>
    <row r="97" spans="1:23" x14ac:dyDescent="0.25">
      <c r="A97" s="8"/>
      <c r="B97" s="9"/>
      <c r="C97" s="8"/>
      <c r="D97" s="8"/>
      <c r="E97" s="23"/>
      <c r="F97" s="8"/>
      <c r="G97" s="23"/>
      <c r="H97" s="23"/>
      <c r="I97" s="23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</row>
    <row r="98" spans="1:23" x14ac:dyDescent="0.25">
      <c r="A98" s="8"/>
      <c r="B98" s="9"/>
      <c r="C98" s="8"/>
      <c r="D98" s="8"/>
      <c r="E98" s="23"/>
      <c r="F98" s="8"/>
      <c r="G98" s="23"/>
      <c r="H98" s="23"/>
      <c r="I98" s="23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  <row r="99" spans="1:23" x14ac:dyDescent="0.25">
      <c r="A99" s="8"/>
      <c r="B99" s="9"/>
      <c r="C99" s="8"/>
      <c r="D99" s="8"/>
      <c r="E99" s="23"/>
      <c r="F99" s="8"/>
      <c r="G99" s="23"/>
      <c r="H99" s="23"/>
      <c r="I99" s="23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</row>
    <row r="100" spans="1:23" x14ac:dyDescent="0.25">
      <c r="A100" s="8"/>
      <c r="B100" s="9"/>
      <c r="C100" s="8"/>
      <c r="D100" s="8"/>
      <c r="E100" s="23"/>
      <c r="F100" s="8"/>
      <c r="G100" s="23"/>
      <c r="H100" s="23"/>
      <c r="I100" s="23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</row>
    <row r="101" spans="1:23" x14ac:dyDescent="0.25">
      <c r="A101" s="8"/>
      <c r="B101" s="9"/>
      <c r="C101" s="8"/>
      <c r="D101" s="8"/>
      <c r="E101" s="23"/>
      <c r="F101" s="8"/>
      <c r="G101" s="23"/>
      <c r="H101" s="23"/>
      <c r="I101" s="23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</row>
    <row r="102" spans="1:23" x14ac:dyDescent="0.25">
      <c r="A102" s="8"/>
      <c r="B102" s="9"/>
      <c r="C102" s="8"/>
      <c r="D102" s="8"/>
      <c r="E102" s="23"/>
      <c r="F102" s="8"/>
      <c r="G102" s="23"/>
      <c r="H102" s="23"/>
      <c r="I102" s="23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</row>
    <row r="103" spans="1:23" x14ac:dyDescent="0.25">
      <c r="A103" s="8"/>
      <c r="B103" s="9"/>
      <c r="C103" s="8"/>
      <c r="D103" s="8"/>
      <c r="E103" s="23"/>
      <c r="F103" s="8"/>
      <c r="G103" s="23"/>
      <c r="H103" s="23"/>
      <c r="I103" s="23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</row>
    <row r="104" spans="1:23" x14ac:dyDescent="0.25">
      <c r="A104" s="8"/>
      <c r="B104" s="9"/>
      <c r="C104" s="8"/>
      <c r="D104" s="8"/>
      <c r="E104" s="23"/>
      <c r="F104" s="8"/>
      <c r="G104" s="23"/>
      <c r="H104" s="23"/>
      <c r="I104" s="23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</row>
    <row r="105" spans="1:23" x14ac:dyDescent="0.25">
      <c r="A105" s="8"/>
      <c r="B105" s="9"/>
      <c r="C105" s="8"/>
      <c r="D105" s="8"/>
      <c r="E105" s="23"/>
      <c r="F105" s="8"/>
      <c r="G105" s="23"/>
      <c r="H105" s="23"/>
      <c r="I105" s="23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</row>
  </sheetData>
  <sheetProtection sheet="1" objects="1" scenarios="1" selectLockedCells="1"/>
  <sortState ref="B4:J63">
    <sortCondition ref="B4"/>
  </sortState>
  <mergeCells count="79">
    <mergeCell ref="B7:J10"/>
    <mergeCell ref="C76:D76"/>
    <mergeCell ref="C49:D49"/>
    <mergeCell ref="B44:D44"/>
    <mergeCell ref="B56:D56"/>
    <mergeCell ref="B57:D57"/>
    <mergeCell ref="B37:D37"/>
    <mergeCell ref="B38:D38"/>
    <mergeCell ref="C70:D70"/>
    <mergeCell ref="C71:D71"/>
    <mergeCell ref="C72:D72"/>
    <mergeCell ref="B46:D46"/>
    <mergeCell ref="B55:D55"/>
    <mergeCell ref="B39:D39"/>
    <mergeCell ref="B40:D40"/>
    <mergeCell ref="B41:D41"/>
    <mergeCell ref="B42:D42"/>
    <mergeCell ref="B43:D43"/>
    <mergeCell ref="B47:B49"/>
    <mergeCell ref="C47:D47"/>
    <mergeCell ref="C48:D48"/>
    <mergeCell ref="B70:B71"/>
    <mergeCell ref="B72:B73"/>
    <mergeCell ref="B74:B75"/>
    <mergeCell ref="B50:B51"/>
    <mergeCell ref="C50:D50"/>
    <mergeCell ref="C51:D51"/>
    <mergeCell ref="B52:B54"/>
    <mergeCell ref="C75:D75"/>
    <mergeCell ref="B79:D79"/>
    <mergeCell ref="B66:D66"/>
    <mergeCell ref="B67:D67"/>
    <mergeCell ref="B68:D68"/>
    <mergeCell ref="B59:D59"/>
    <mergeCell ref="B61:D61"/>
    <mergeCell ref="B60:D60"/>
    <mergeCell ref="B62:D62"/>
    <mergeCell ref="B63:D63"/>
    <mergeCell ref="B64:D64"/>
    <mergeCell ref="B65:D65"/>
    <mergeCell ref="C77:D77"/>
    <mergeCell ref="C78:D78"/>
    <mergeCell ref="B76:B78"/>
    <mergeCell ref="C73:D73"/>
    <mergeCell ref="C74:D74"/>
    <mergeCell ref="B2:J2"/>
    <mergeCell ref="B3:C6"/>
    <mergeCell ref="D3:G6"/>
    <mergeCell ref="H3:J6"/>
    <mergeCell ref="B25:D25"/>
    <mergeCell ref="B15:J15"/>
    <mergeCell ref="F16:F17"/>
    <mergeCell ref="E16:E17"/>
    <mergeCell ref="G16:G17"/>
    <mergeCell ref="H16:H17"/>
    <mergeCell ref="I16:I17"/>
    <mergeCell ref="B12:G13"/>
    <mergeCell ref="B18:D18"/>
    <mergeCell ref="B24:D24"/>
    <mergeCell ref="B16:D17"/>
    <mergeCell ref="B19:B23"/>
    <mergeCell ref="B36:D36"/>
    <mergeCell ref="C26:D26"/>
    <mergeCell ref="C27:D27"/>
    <mergeCell ref="C28:D28"/>
    <mergeCell ref="B26:B28"/>
    <mergeCell ref="B29:B32"/>
    <mergeCell ref="C29:D29"/>
    <mergeCell ref="C30:D30"/>
    <mergeCell ref="C31:D31"/>
    <mergeCell ref="C32:D32"/>
    <mergeCell ref="B33:D33"/>
    <mergeCell ref="B34:D34"/>
    <mergeCell ref="B35:D35"/>
    <mergeCell ref="C19:D19"/>
    <mergeCell ref="C20:D20"/>
    <mergeCell ref="C21:D21"/>
    <mergeCell ref="C22:D22"/>
    <mergeCell ref="C23:D23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55" fitToWidth="0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6" sqref="A6:A10"/>
    </sheetView>
  </sheetViews>
  <sheetFormatPr defaultRowHeight="15" x14ac:dyDescent="0.25"/>
  <sheetData>
    <row r="1" spans="1:10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4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4">
        <v>2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4">
        <v>2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4">
        <v>2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4">
        <v>1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Antonio Luiz Cremonesi</dc:creator>
  <cp:lastModifiedBy>Fernanda Garrido Mendes</cp:lastModifiedBy>
  <cp:lastPrinted>2012-03-05T19:12:41Z</cp:lastPrinted>
  <dcterms:created xsi:type="dcterms:W3CDTF">2012-02-09T17:27:10Z</dcterms:created>
  <dcterms:modified xsi:type="dcterms:W3CDTF">2012-03-16T16:10:09Z</dcterms:modified>
</cp:coreProperties>
</file>